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Меню" sheetId="1" r:id="rId1"/>
  </sheets>
  <externalReferences>
    <externalReference r:id="rId4"/>
  </externalReferences>
  <definedNames>
    <definedName name="E29_C29">'Меню'!$F$29</definedName>
  </definedNames>
  <calcPr fullCalcOnLoad="1"/>
</workbook>
</file>

<file path=xl/sharedStrings.xml><?xml version="1.0" encoding="utf-8"?>
<sst xmlns="http://schemas.openxmlformats.org/spreadsheetml/2006/main" count="74" uniqueCount="63">
  <si>
    <t xml:space="preserve">Б А Н К Е Т  </t>
  </si>
  <si>
    <t>ДАТА ПРОВЕДЕНИЯ:</t>
  </si>
  <si>
    <t>МЕСТО ПРОВЕДЕНИЯ:</t>
  </si>
  <si>
    <t>ВРЕМЯ ПРОВЕДЕНИЯ:</t>
  </si>
  <si>
    <t>КОЛИЧЕСТВО ГОСТЕЙ:</t>
  </si>
  <si>
    <t>ЗАКАЗЧИК:</t>
  </si>
  <si>
    <t>ТИП МЕРОПРИЯТИЯ:</t>
  </si>
  <si>
    <t>КОНТАКТНЫЙ ТЕЛЕФОН:</t>
  </si>
  <si>
    <t>БЛЮДА</t>
  </si>
  <si>
    <t>НАПИТКИ И ДЕСЕРТ</t>
  </si>
  <si>
    <t>№ п/п</t>
  </si>
  <si>
    <t>Наименование</t>
  </si>
  <si>
    <t>Кол-во</t>
  </si>
  <si>
    <t>Кол. Блюд</t>
  </si>
  <si>
    <t>Цена</t>
  </si>
  <si>
    <t>Сумма</t>
  </si>
  <si>
    <t>САЛАТЫ И ХОЛОДНЫЕ ЗАКУСКИ</t>
  </si>
  <si>
    <t>ШАМПАНСКОЕ, ВИНО, АЛКОГОЛЬ</t>
  </si>
  <si>
    <t>ИТОГО ПО РАЗДЕЛУ:</t>
  </si>
  <si>
    <t>БЕЗАЛКОГОЛЬНЫЕ НАПИТКИ</t>
  </si>
  <si>
    <t>ГОРЯЧИЕ ЗАКУСКИ И СУПЫ</t>
  </si>
  <si>
    <t>ДЕСЕРТЫ</t>
  </si>
  <si>
    <t>ГОРЯЧИЕ БЛЮДА И ГАРНИРЫ</t>
  </si>
  <si>
    <t>ГОРЯЧИЕ НАПИТКИ</t>
  </si>
  <si>
    <t>Корпоратив</t>
  </si>
  <si>
    <t>Канапе</t>
  </si>
  <si>
    <t>Креветкой</t>
  </si>
  <si>
    <t>Лососем</t>
  </si>
  <si>
    <t>Мацареллой</t>
  </si>
  <si>
    <t>Клубника, ананас</t>
  </si>
  <si>
    <t>Ростбифом(50гр)</t>
  </si>
  <si>
    <t>Тарталетки с кр.икрой(50гр)</t>
  </si>
  <si>
    <t>Оливье с лососем(100гр)</t>
  </si>
  <si>
    <t>Оливье в охотничими колбасками</t>
  </si>
  <si>
    <t>Цезарь с цыпленком (100гр)</t>
  </si>
  <si>
    <r>
      <t>Мясная тарелка</t>
    </r>
    <r>
      <rPr>
        <sz val="8"/>
        <color indexed="8"/>
        <rFont val="Cambria"/>
        <family val="1"/>
      </rPr>
      <t>(буж,язык,сервилат)</t>
    </r>
  </si>
  <si>
    <t>Чай/кофе</t>
  </si>
  <si>
    <t>Семга</t>
  </si>
  <si>
    <t>Свинина</t>
  </si>
  <si>
    <t>Говядина</t>
  </si>
  <si>
    <t>Картофель фри</t>
  </si>
  <si>
    <t>Овощной шашлык</t>
  </si>
  <si>
    <t>Шашлычки 100гр.</t>
  </si>
  <si>
    <t>Фруктовая тарелка 1кг</t>
  </si>
  <si>
    <t>Рыбная тарелка (100гр)</t>
  </si>
  <si>
    <t>КАФЕ-СТОЛОВАЯ "ВКУСНЫЙ ДВОРИК"</t>
  </si>
  <si>
    <t>10 (персон)</t>
  </si>
  <si>
    <t>Сырная нарезка (100гр)</t>
  </si>
  <si>
    <t>150</t>
  </si>
  <si>
    <t>Овощи свежие (100гр)</t>
  </si>
  <si>
    <t>Медовик(70гр)</t>
  </si>
  <si>
    <t>Наполеон(70гр)</t>
  </si>
  <si>
    <t>Тирамису(70гр)</t>
  </si>
  <si>
    <t>ИТОГО:</t>
  </si>
  <si>
    <t xml:space="preserve">Вода Нарзан с газом/без газа </t>
  </si>
  <si>
    <t>Вода Боржоми</t>
  </si>
  <si>
    <t>Лимонад ГОСТ</t>
  </si>
  <si>
    <t>Морс клюквенный 1л</t>
  </si>
  <si>
    <t>Лимонад домашний 1л</t>
  </si>
  <si>
    <t>Жульен грибной в воловане(120гр)</t>
  </si>
  <si>
    <t>Мини пирожки ассорти(50гр)</t>
  </si>
  <si>
    <t>Сервисное обслуживание</t>
  </si>
  <si>
    <t>*Данная сумма включает в себя сервисное обслуживание и все прочие расходы.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</si>
</sst>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b/>
      <sz val="10.5"/>
      <color indexed="8"/>
      <name val="Cambria"/>
      <family val="1"/>
    </font>
    <font>
      <b/>
      <sz val="10"/>
      <color indexed="8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3"/>
      <color indexed="8"/>
      <name val="Cambria"/>
      <family val="1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8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name val="Monotype Corsiva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33">
      <alignment/>
      <protection/>
    </xf>
    <xf numFmtId="0" fontId="3" fillId="0" borderId="0" xfId="33" applyFont="1" applyAlignment="1">
      <alignment horizontal="right" vertical="center"/>
      <protection/>
    </xf>
    <xf numFmtId="0" fontId="6" fillId="0" borderId="0" xfId="33" applyFont="1" applyAlignment="1">
      <alignment horizontal="right" vertical="center"/>
      <protection/>
    </xf>
    <xf numFmtId="0" fontId="1" fillId="0" borderId="0" xfId="33" applyBorder="1">
      <alignment/>
      <protection/>
    </xf>
    <xf numFmtId="0" fontId="7" fillId="0" borderId="10" xfId="33" applyFont="1" applyBorder="1" applyAlignment="1">
      <alignment horizontal="center" vertical="center"/>
      <protection/>
    </xf>
    <xf numFmtId="0" fontId="12" fillId="0" borderId="11" xfId="33" applyFont="1" applyBorder="1" applyAlignment="1">
      <alignment horizontal="left" vertical="center"/>
      <protection/>
    </xf>
    <xf numFmtId="0" fontId="12" fillId="0" borderId="11" xfId="33" applyFont="1" applyBorder="1" applyAlignment="1">
      <alignment horizontal="center" vertical="center"/>
      <protection/>
    </xf>
    <xf numFmtId="0" fontId="7" fillId="0" borderId="12" xfId="33" applyFont="1" applyBorder="1" applyAlignment="1">
      <alignment horizontal="center" vertical="center"/>
      <protection/>
    </xf>
    <xf numFmtId="0" fontId="12" fillId="0" borderId="13" xfId="33" applyFont="1" applyBorder="1" applyAlignment="1">
      <alignment horizontal="left" vertical="center"/>
      <protection/>
    </xf>
    <xf numFmtId="0" fontId="12" fillId="0" borderId="13" xfId="33" applyFont="1" applyBorder="1" applyAlignment="1">
      <alignment horizontal="center" vertical="center"/>
      <protection/>
    </xf>
    <xf numFmtId="49" fontId="12" fillId="0" borderId="13" xfId="33" applyNumberFormat="1" applyFont="1" applyBorder="1" applyAlignment="1">
      <alignment horizontal="center" vertical="center"/>
      <protection/>
    </xf>
    <xf numFmtId="49" fontId="13" fillId="0" borderId="14" xfId="33" applyNumberFormat="1" applyFont="1" applyBorder="1" applyAlignment="1">
      <alignment horizontal="center" vertical="center"/>
      <protection/>
    </xf>
    <xf numFmtId="0" fontId="13" fillId="0" borderId="13" xfId="33" applyFont="1" applyBorder="1" applyAlignment="1">
      <alignment horizontal="center" vertical="center"/>
      <protection/>
    </xf>
    <xf numFmtId="0" fontId="13" fillId="0" borderId="13" xfId="33" applyFont="1" applyBorder="1" applyAlignment="1">
      <alignment horizontal="left" vertical="center"/>
      <protection/>
    </xf>
    <xf numFmtId="0" fontId="7" fillId="0" borderId="15" xfId="33" applyFont="1" applyBorder="1" applyAlignment="1">
      <alignment horizontal="center" vertical="center"/>
      <protection/>
    </xf>
    <xf numFmtId="0" fontId="12" fillId="0" borderId="16" xfId="33" applyFont="1" applyBorder="1" applyAlignment="1">
      <alignment horizontal="left" vertical="center"/>
      <protection/>
    </xf>
    <xf numFmtId="0" fontId="12" fillId="0" borderId="16" xfId="33" applyFont="1" applyBorder="1" applyAlignment="1">
      <alignment horizontal="center" vertical="center"/>
      <protection/>
    </xf>
    <xf numFmtId="49" fontId="12" fillId="0" borderId="16" xfId="33" applyNumberFormat="1" applyFont="1" applyBorder="1" applyAlignment="1">
      <alignment horizontal="center" vertical="center"/>
      <protection/>
    </xf>
    <xf numFmtId="0" fontId="5" fillId="0" borderId="11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left" vertical="center"/>
      <protection/>
    </xf>
    <xf numFmtId="0" fontId="7" fillId="33" borderId="11" xfId="33" applyFont="1" applyFill="1" applyBorder="1" applyAlignment="1">
      <alignment horizontal="center" vertical="center"/>
      <protection/>
    </xf>
    <xf numFmtId="0" fontId="5" fillId="33" borderId="11" xfId="33" applyFont="1" applyFill="1" applyBorder="1" applyAlignment="1">
      <alignment horizontal="center" vertical="center"/>
      <protection/>
    </xf>
    <xf numFmtId="49" fontId="5" fillId="33" borderId="11" xfId="33" applyNumberFormat="1" applyFont="1" applyFill="1" applyBorder="1" applyAlignment="1">
      <alignment horizontal="center" vertical="center"/>
      <protection/>
    </xf>
    <xf numFmtId="0" fontId="5" fillId="33" borderId="13" xfId="33" applyFont="1" applyFill="1" applyBorder="1" applyAlignment="1">
      <alignment horizontal="left" vertical="center"/>
      <protection/>
    </xf>
    <xf numFmtId="0" fontId="7" fillId="33" borderId="13" xfId="33" applyFont="1" applyFill="1" applyBorder="1" applyAlignment="1">
      <alignment horizontal="center" vertical="center"/>
      <protection/>
    </xf>
    <xf numFmtId="0" fontId="5" fillId="33" borderId="13" xfId="33" applyFont="1" applyFill="1" applyBorder="1" applyAlignment="1">
      <alignment horizontal="center" vertical="center"/>
      <protection/>
    </xf>
    <xf numFmtId="49" fontId="5" fillId="33" borderId="13" xfId="33" applyNumberFormat="1" applyFont="1" applyFill="1" applyBorder="1" applyAlignment="1">
      <alignment horizontal="center" vertical="center"/>
      <protection/>
    </xf>
    <xf numFmtId="0" fontId="7" fillId="0" borderId="17" xfId="33" applyFont="1" applyBorder="1" applyAlignment="1">
      <alignment horizontal="center" vertical="center"/>
      <protection/>
    </xf>
    <xf numFmtId="0" fontId="12" fillId="0" borderId="18" xfId="33" applyFont="1" applyBorder="1" applyAlignment="1">
      <alignment horizontal="left" vertical="center"/>
      <protection/>
    </xf>
    <xf numFmtId="0" fontId="12" fillId="0" borderId="18" xfId="33" applyFont="1" applyBorder="1" applyAlignment="1">
      <alignment horizontal="center" vertical="center"/>
      <protection/>
    </xf>
    <xf numFmtId="0" fontId="4" fillId="0" borderId="0" xfId="33" applyFont="1">
      <alignment/>
      <protection/>
    </xf>
    <xf numFmtId="0" fontId="13" fillId="0" borderId="11" xfId="33" applyFont="1" applyBorder="1" applyAlignment="1">
      <alignment horizontal="center" vertical="center"/>
      <protection/>
    </xf>
    <xf numFmtId="0" fontId="1" fillId="0" borderId="0" xfId="33" applyAlignment="1">
      <alignment horizontal="center"/>
      <protection/>
    </xf>
    <xf numFmtId="0" fontId="12" fillId="34" borderId="13" xfId="33" applyFont="1" applyFill="1" applyBorder="1" applyAlignment="1">
      <alignment horizontal="left" vertical="center"/>
      <protection/>
    </xf>
    <xf numFmtId="0" fontId="12" fillId="34" borderId="13" xfId="33" applyFont="1" applyFill="1" applyBorder="1" applyAlignment="1">
      <alignment horizontal="center" vertical="center"/>
      <protection/>
    </xf>
    <xf numFmtId="0" fontId="5" fillId="34" borderId="13" xfId="33" applyFont="1" applyFill="1" applyBorder="1" applyAlignment="1">
      <alignment horizontal="left" vertical="center"/>
      <protection/>
    </xf>
    <xf numFmtId="0" fontId="5" fillId="34" borderId="13" xfId="33" applyFont="1" applyFill="1" applyBorder="1" applyAlignment="1">
      <alignment horizontal="center" vertical="center"/>
      <protection/>
    </xf>
    <xf numFmtId="49" fontId="1" fillId="0" borderId="0" xfId="33" applyNumberFormat="1">
      <alignment/>
      <protection/>
    </xf>
    <xf numFmtId="0" fontId="5" fillId="33" borderId="13" xfId="33" applyNumberFormat="1" applyFont="1" applyFill="1" applyBorder="1" applyAlignment="1">
      <alignment horizontal="center" vertical="center"/>
      <protection/>
    </xf>
    <xf numFmtId="0" fontId="12" fillId="0" borderId="13" xfId="33" applyNumberFormat="1" applyFont="1" applyBorder="1" applyAlignment="1">
      <alignment horizontal="center" vertical="center"/>
      <protection/>
    </xf>
    <xf numFmtId="0" fontId="7" fillId="0" borderId="14" xfId="33" applyNumberFormat="1" applyFont="1" applyBorder="1" applyAlignment="1">
      <alignment horizontal="center" vertical="center"/>
      <protection/>
    </xf>
    <xf numFmtId="0" fontId="13" fillId="0" borderId="14" xfId="33" applyNumberFormat="1" applyFont="1" applyBorder="1" applyAlignment="1">
      <alignment horizontal="center" vertical="center"/>
      <protection/>
    </xf>
    <xf numFmtId="0" fontId="7" fillId="0" borderId="19" xfId="33" applyNumberFormat="1" applyFont="1" applyBorder="1" applyAlignment="1">
      <alignment horizontal="center" vertical="center"/>
      <protection/>
    </xf>
    <xf numFmtId="0" fontId="13" fillId="0" borderId="19" xfId="33" applyNumberFormat="1" applyFont="1" applyBorder="1" applyAlignment="1">
      <alignment horizontal="center" vertical="center"/>
      <protection/>
    </xf>
    <xf numFmtId="0" fontId="13" fillId="0" borderId="20" xfId="33" applyNumberFormat="1" applyFont="1" applyBorder="1" applyAlignment="1">
      <alignment horizontal="center" vertical="center"/>
      <protection/>
    </xf>
    <xf numFmtId="0" fontId="1" fillId="0" borderId="0" xfId="33" applyFill="1">
      <alignment/>
      <protection/>
    </xf>
    <xf numFmtId="0" fontId="5" fillId="0" borderId="0" xfId="33" applyFont="1" applyFill="1">
      <alignment/>
      <protection/>
    </xf>
    <xf numFmtId="0" fontId="1" fillId="0" borderId="0" xfId="33" applyFill="1" applyAlignment="1">
      <alignment vertical="center"/>
      <protection/>
    </xf>
    <xf numFmtId="0" fontId="8" fillId="35" borderId="0" xfId="33" applyFont="1" applyFill="1" applyBorder="1" applyAlignment="1">
      <alignment horizontal="right" vertical="center"/>
      <protection/>
    </xf>
    <xf numFmtId="49" fontId="8" fillId="35" borderId="0" xfId="33" applyNumberFormat="1" applyFont="1" applyFill="1" applyBorder="1" applyAlignment="1">
      <alignment horizontal="center" vertical="center"/>
      <protection/>
    </xf>
    <xf numFmtId="0" fontId="8" fillId="35" borderId="0" xfId="33" applyNumberFormat="1" applyFont="1" applyFill="1" applyBorder="1" applyAlignment="1">
      <alignment horizontal="center" vertical="center"/>
      <protection/>
    </xf>
    <xf numFmtId="9" fontId="8" fillId="35" borderId="0" xfId="33" applyNumberFormat="1" applyFont="1" applyFill="1" applyBorder="1" applyAlignment="1">
      <alignment horizontal="right" vertical="center"/>
      <protection/>
    </xf>
    <xf numFmtId="0" fontId="8" fillId="0" borderId="0" xfId="33" applyFont="1">
      <alignment/>
      <protection/>
    </xf>
    <xf numFmtId="49" fontId="8" fillId="0" borderId="0" xfId="33" applyNumberFormat="1" applyFont="1">
      <alignment/>
      <protection/>
    </xf>
    <xf numFmtId="0" fontId="8" fillId="36" borderId="0" xfId="33" applyFont="1" applyFill="1">
      <alignment/>
      <protection/>
    </xf>
    <xf numFmtId="0" fontId="11" fillId="0" borderId="21" xfId="33" applyFont="1" applyBorder="1" applyAlignment="1">
      <alignment horizontal="center" vertical="center"/>
      <protection/>
    </xf>
    <xf numFmtId="0" fontId="8" fillId="35" borderId="21" xfId="33" applyFont="1" applyFill="1" applyBorder="1" applyAlignment="1">
      <alignment horizontal="right" vertical="center"/>
      <protection/>
    </xf>
    <xf numFmtId="49" fontId="8" fillId="35" borderId="21" xfId="33" applyNumberFormat="1" applyFont="1" applyFill="1" applyBorder="1" applyAlignment="1">
      <alignment horizontal="center" vertical="center"/>
      <protection/>
    </xf>
    <xf numFmtId="0" fontId="8" fillId="35" borderId="21" xfId="33" applyNumberFormat="1" applyFont="1" applyFill="1" applyBorder="1" applyAlignment="1">
      <alignment horizontal="center" vertical="center"/>
      <protection/>
    </xf>
    <xf numFmtId="0" fontId="8" fillId="35" borderId="22" xfId="33" applyFont="1" applyFill="1" applyBorder="1" applyAlignment="1">
      <alignment horizontal="right" vertical="center"/>
      <protection/>
    </xf>
    <xf numFmtId="0" fontId="9" fillId="0" borderId="21" xfId="33" applyFont="1" applyBorder="1" applyAlignment="1">
      <alignment horizontal="center" vertical="center" textRotation="90"/>
      <protection/>
    </xf>
    <xf numFmtId="0" fontId="2" fillId="0" borderId="21" xfId="33" applyFont="1" applyBorder="1" applyAlignment="1">
      <alignment horizontal="center" vertical="center"/>
      <protection/>
    </xf>
    <xf numFmtId="0" fontId="7" fillId="0" borderId="21" xfId="33" applyFont="1" applyBorder="1" applyAlignment="1">
      <alignment horizontal="center" vertical="center" textRotation="90"/>
      <protection/>
    </xf>
    <xf numFmtId="0" fontId="8" fillId="0" borderId="21" xfId="33" applyFont="1" applyBorder="1" applyAlignment="1">
      <alignment horizontal="center" vertical="center"/>
      <protection/>
    </xf>
    <xf numFmtId="0" fontId="10" fillId="0" borderId="21" xfId="33" applyFont="1" applyBorder="1" applyAlignment="1">
      <alignment horizontal="center" textRotation="90"/>
      <protection/>
    </xf>
    <xf numFmtId="0" fontId="3" fillId="0" borderId="0" xfId="33" applyFont="1" applyBorder="1" applyAlignment="1">
      <alignment horizontal="right" vertical="center"/>
      <protection/>
    </xf>
    <xf numFmtId="0" fontId="3" fillId="0" borderId="0" xfId="33" applyFont="1" applyBorder="1" applyAlignment="1">
      <alignment horizontal="left" vertical="center"/>
      <protection/>
    </xf>
    <xf numFmtId="0" fontId="4" fillId="0" borderId="0" xfId="33" applyFont="1" applyBorder="1" applyAlignment="1">
      <alignment horizontal="left" vertical="center"/>
      <protection/>
    </xf>
    <xf numFmtId="0" fontId="3" fillId="0" borderId="23" xfId="33" applyFont="1" applyBorder="1" applyAlignment="1">
      <alignment horizontal="right" vertical="center"/>
      <protection/>
    </xf>
    <xf numFmtId="0" fontId="7" fillId="0" borderId="0" xfId="33" applyFont="1" applyBorder="1" applyAlignment="1">
      <alignment horizontal="left" vertical="center"/>
      <protection/>
    </xf>
    <xf numFmtId="0" fontId="2" fillId="35" borderId="0" xfId="33" applyFont="1" applyFill="1" applyBorder="1" applyAlignment="1">
      <alignment horizontal="center" vertical="center"/>
      <protection/>
    </xf>
    <xf numFmtId="14" fontId="4" fillId="0" borderId="0" xfId="33" applyNumberFormat="1" applyFont="1" applyBorder="1" applyAlignment="1">
      <alignment horizontal="left" vertical="center"/>
      <protection/>
    </xf>
    <xf numFmtId="20" fontId="4" fillId="0" borderId="0" xfId="33" applyNumberFormat="1" applyFont="1" applyBorder="1" applyAlignment="1">
      <alignment horizontal="left" vertical="center"/>
      <protection/>
    </xf>
    <xf numFmtId="0" fontId="5" fillId="0" borderId="0" xfId="33" applyNumberFormat="1" applyFont="1" applyBorder="1" applyAlignment="1">
      <alignment horizontal="left" vertical="center"/>
      <protection/>
    </xf>
    <xf numFmtId="0" fontId="3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2;&#1085;&#1082;&#1077;&#1090;&#1085;&#1086;-&#1089;&#1074;&#1072;&#1076;&#1077;&#1073;&#1085;&#1086;&#1077;%20&#1084;&#1077;&#1085;&#110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B50" sqref="B50:J50"/>
    </sheetView>
  </sheetViews>
  <sheetFormatPr defaultColWidth="9.28125" defaultRowHeight="12.75"/>
  <cols>
    <col min="1" max="1" width="3.28125" style="1" customWidth="1"/>
    <col min="2" max="2" width="30.140625" style="1" customWidth="1"/>
    <col min="3" max="3" width="4.8515625" style="1" customWidth="1"/>
    <col min="4" max="4" width="4.140625" style="1" customWidth="1"/>
    <col min="5" max="5" width="6.140625" style="1" customWidth="1"/>
    <col min="6" max="6" width="9.8515625" style="1" customWidth="1"/>
    <col min="7" max="7" width="3.28125" style="1" customWidth="1"/>
    <col min="8" max="8" width="26.7109375" style="1" customWidth="1"/>
    <col min="9" max="9" width="7.140625" style="1" customWidth="1"/>
    <col min="10" max="10" width="8.140625" style="1" customWidth="1"/>
    <col min="11" max="11" width="8.421875" style="1" customWidth="1"/>
    <col min="12" max="14" width="9.28125" style="1" customWidth="1"/>
    <col min="15" max="15" width="37.00390625" style="1" customWidth="1"/>
    <col min="16" max="16384" width="9.28125" style="1" customWidth="1"/>
  </cols>
  <sheetData>
    <row r="1" spans="2:8" ht="15.75">
      <c r="B1" s="56"/>
      <c r="C1" s="56" t="s">
        <v>45</v>
      </c>
      <c r="D1" s="56"/>
      <c r="E1" s="56"/>
      <c r="F1" s="56"/>
      <c r="G1" s="56"/>
      <c r="H1" s="56"/>
    </row>
    <row r="2" spans="1:11" ht="18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" customHeight="1">
      <c r="A3" s="67" t="s">
        <v>1</v>
      </c>
      <c r="B3" s="67"/>
      <c r="C3" s="73"/>
      <c r="D3" s="73"/>
      <c r="E3" s="73"/>
      <c r="F3" s="73"/>
      <c r="G3" s="73"/>
      <c r="H3" s="2" t="s">
        <v>2</v>
      </c>
      <c r="I3" s="69"/>
      <c r="J3" s="69"/>
      <c r="K3" s="69"/>
    </row>
    <row r="4" spans="1:11" ht="15" customHeight="1">
      <c r="A4" s="67" t="s">
        <v>3</v>
      </c>
      <c r="B4" s="67"/>
      <c r="C4" s="74"/>
      <c r="D4" s="74"/>
      <c r="E4" s="74"/>
      <c r="F4" s="74"/>
      <c r="G4" s="74"/>
      <c r="H4" s="2" t="s">
        <v>5</v>
      </c>
      <c r="I4" s="75"/>
      <c r="J4" s="75"/>
      <c r="K4" s="75"/>
    </row>
    <row r="5" spans="1:11" ht="15" customHeight="1">
      <c r="A5" s="67" t="s">
        <v>4</v>
      </c>
      <c r="B5" s="67"/>
      <c r="C5" s="68" t="s">
        <v>46</v>
      </c>
      <c r="D5" s="68"/>
      <c r="E5" s="68"/>
      <c r="F5" s="68"/>
      <c r="G5" s="68"/>
      <c r="H5" s="3" t="s">
        <v>7</v>
      </c>
      <c r="I5" s="69"/>
      <c r="J5" s="69"/>
      <c r="K5" s="69"/>
    </row>
    <row r="6" spans="1:12" ht="15" customHeight="1" thickBot="1">
      <c r="A6" s="70" t="s">
        <v>6</v>
      </c>
      <c r="B6" s="70"/>
      <c r="C6" s="71" t="s">
        <v>24</v>
      </c>
      <c r="D6" s="71"/>
      <c r="E6" s="71"/>
      <c r="F6" s="71"/>
      <c r="G6" s="71"/>
      <c r="I6" s="69"/>
      <c r="J6" s="69"/>
      <c r="K6" s="69"/>
      <c r="L6" s="4"/>
    </row>
    <row r="7" spans="1:11" ht="15" customHeight="1" thickBot="1">
      <c r="A7" s="63" t="s">
        <v>8</v>
      </c>
      <c r="B7" s="63"/>
      <c r="C7" s="63"/>
      <c r="D7" s="63"/>
      <c r="E7" s="63"/>
      <c r="F7" s="63"/>
      <c r="G7" s="63" t="s">
        <v>9</v>
      </c>
      <c r="H7" s="63"/>
      <c r="I7" s="63"/>
      <c r="J7" s="63"/>
      <c r="K7" s="63"/>
    </row>
    <row r="8" spans="1:11" ht="15" customHeight="1" thickBot="1">
      <c r="A8" s="64" t="s">
        <v>10</v>
      </c>
      <c r="B8" s="65" t="s">
        <v>11</v>
      </c>
      <c r="C8" s="62" t="s">
        <v>12</v>
      </c>
      <c r="D8" s="66" t="s">
        <v>13</v>
      </c>
      <c r="E8" s="62" t="s">
        <v>14</v>
      </c>
      <c r="F8" s="62" t="s">
        <v>15</v>
      </c>
      <c r="G8" s="64" t="s">
        <v>10</v>
      </c>
      <c r="H8" s="65" t="s">
        <v>11</v>
      </c>
      <c r="I8" s="62" t="s">
        <v>12</v>
      </c>
      <c r="J8" s="62" t="s">
        <v>14</v>
      </c>
      <c r="K8" s="62" t="s">
        <v>15</v>
      </c>
    </row>
    <row r="9" spans="1:11" ht="15.75" thickBot="1">
      <c r="A9" s="64"/>
      <c r="B9" s="65"/>
      <c r="C9" s="62"/>
      <c r="D9" s="66"/>
      <c r="E9" s="62"/>
      <c r="F9" s="62"/>
      <c r="G9" s="64"/>
      <c r="H9" s="65"/>
      <c r="I9" s="62"/>
      <c r="J9" s="62"/>
      <c r="K9" s="62"/>
    </row>
    <row r="10" spans="1:11" ht="18.75" customHeight="1" thickBot="1">
      <c r="A10" s="64"/>
      <c r="B10" s="65"/>
      <c r="C10" s="62"/>
      <c r="D10" s="66"/>
      <c r="E10" s="62"/>
      <c r="F10" s="62"/>
      <c r="G10" s="64"/>
      <c r="H10" s="65"/>
      <c r="I10" s="62"/>
      <c r="J10" s="62"/>
      <c r="K10" s="62"/>
    </row>
    <row r="11" spans="1:11" ht="15" customHeight="1" thickBot="1">
      <c r="A11" s="57" t="s">
        <v>16</v>
      </c>
      <c r="B11" s="57"/>
      <c r="C11" s="57"/>
      <c r="D11" s="57"/>
      <c r="E11" s="57"/>
      <c r="F11" s="57"/>
      <c r="G11" s="57" t="s">
        <v>17</v>
      </c>
      <c r="H11" s="57"/>
      <c r="I11" s="57"/>
      <c r="J11" s="57"/>
      <c r="K11" s="57"/>
    </row>
    <row r="12" spans="1:11" ht="15.75" customHeight="1">
      <c r="A12" s="5">
        <v>1</v>
      </c>
      <c r="B12" s="33" t="s">
        <v>25</v>
      </c>
      <c r="C12" s="10"/>
      <c r="D12" s="10"/>
      <c r="E12" s="11"/>
      <c r="F12" s="12"/>
      <c r="G12" s="5">
        <v>1</v>
      </c>
      <c r="H12" s="33"/>
      <c r="I12" s="7"/>
      <c r="J12" s="7"/>
      <c r="K12" s="45">
        <f>I12*J12</f>
        <v>0</v>
      </c>
    </row>
    <row r="13" spans="1:11" ht="15" customHeight="1">
      <c r="A13" s="8">
        <v>2</v>
      </c>
      <c r="B13" s="9" t="s">
        <v>30</v>
      </c>
      <c r="C13" s="10">
        <v>7</v>
      </c>
      <c r="D13" s="10"/>
      <c r="E13" s="41">
        <v>50</v>
      </c>
      <c r="F13" s="42">
        <f aca="true" t="shared" si="0" ref="F13:F24">C13*E13</f>
        <v>350</v>
      </c>
      <c r="G13" s="8">
        <v>2</v>
      </c>
      <c r="H13" s="9"/>
      <c r="I13" s="10"/>
      <c r="J13" s="10"/>
      <c r="K13" s="43">
        <f aca="true" t="shared" si="1" ref="K13:K21">I13*J13</f>
        <v>0</v>
      </c>
    </row>
    <row r="14" spans="1:11" ht="15" customHeight="1">
      <c r="A14" s="8">
        <v>3</v>
      </c>
      <c r="B14" s="9" t="s">
        <v>27</v>
      </c>
      <c r="C14" s="10">
        <v>7</v>
      </c>
      <c r="D14" s="10"/>
      <c r="E14" s="41">
        <v>50</v>
      </c>
      <c r="F14" s="42">
        <f t="shared" si="0"/>
        <v>350</v>
      </c>
      <c r="G14" s="8">
        <v>3</v>
      </c>
      <c r="H14" s="9"/>
      <c r="I14" s="10"/>
      <c r="J14" s="10"/>
      <c r="K14" s="43">
        <f t="shared" si="1"/>
        <v>0</v>
      </c>
    </row>
    <row r="15" spans="1:11" ht="15.75" customHeight="1">
      <c r="A15" s="8">
        <v>4</v>
      </c>
      <c r="B15" s="9" t="s">
        <v>28</v>
      </c>
      <c r="C15" s="10">
        <v>7</v>
      </c>
      <c r="D15" s="10"/>
      <c r="E15" s="41">
        <v>50</v>
      </c>
      <c r="F15" s="42">
        <f t="shared" si="0"/>
        <v>350</v>
      </c>
      <c r="G15" s="8">
        <v>4</v>
      </c>
      <c r="H15" s="9"/>
      <c r="I15" s="10"/>
      <c r="J15" s="10"/>
      <c r="K15" s="43">
        <f t="shared" si="1"/>
        <v>0</v>
      </c>
    </row>
    <row r="16" spans="1:11" ht="15" customHeight="1">
      <c r="A16" s="8">
        <v>5</v>
      </c>
      <c r="B16" s="9" t="s">
        <v>26</v>
      </c>
      <c r="C16" s="10">
        <v>7</v>
      </c>
      <c r="D16" s="10"/>
      <c r="E16" s="41">
        <v>50</v>
      </c>
      <c r="F16" s="42">
        <f t="shared" si="0"/>
        <v>350</v>
      </c>
      <c r="G16" s="8">
        <v>5</v>
      </c>
      <c r="H16" s="9"/>
      <c r="I16" s="10"/>
      <c r="J16" s="10"/>
      <c r="K16" s="43">
        <f t="shared" si="1"/>
        <v>0</v>
      </c>
    </row>
    <row r="17" spans="1:11" ht="15.75" customHeight="1">
      <c r="A17" s="8">
        <v>6</v>
      </c>
      <c r="B17" s="9" t="s">
        <v>29</v>
      </c>
      <c r="C17" s="10">
        <v>5</v>
      </c>
      <c r="D17" s="10"/>
      <c r="E17" s="41">
        <v>45</v>
      </c>
      <c r="F17" s="42">
        <f t="shared" si="0"/>
        <v>225</v>
      </c>
      <c r="G17" s="8">
        <v>6</v>
      </c>
      <c r="H17" s="9"/>
      <c r="I17" s="10"/>
      <c r="J17" s="10"/>
      <c r="K17" s="43">
        <f t="shared" si="1"/>
        <v>0</v>
      </c>
    </row>
    <row r="18" spans="1:11" ht="15.75" customHeight="1">
      <c r="A18" s="8">
        <v>7</v>
      </c>
      <c r="B18" s="9" t="s">
        <v>31</v>
      </c>
      <c r="C18" s="10">
        <v>10</v>
      </c>
      <c r="D18" s="10"/>
      <c r="E18" s="41">
        <v>55</v>
      </c>
      <c r="F18" s="42">
        <f t="shared" si="0"/>
        <v>550</v>
      </c>
      <c r="G18" s="8">
        <v>7</v>
      </c>
      <c r="H18" s="9"/>
      <c r="I18" s="10"/>
      <c r="J18" s="10"/>
      <c r="K18" s="43">
        <f t="shared" si="1"/>
        <v>0</v>
      </c>
    </row>
    <row r="19" spans="1:11" ht="15" customHeight="1">
      <c r="A19" s="8">
        <v>8</v>
      </c>
      <c r="B19" s="9" t="s">
        <v>47</v>
      </c>
      <c r="C19" s="10">
        <v>3</v>
      </c>
      <c r="D19" s="10"/>
      <c r="E19" s="41">
        <v>200</v>
      </c>
      <c r="F19" s="42">
        <f t="shared" si="0"/>
        <v>600</v>
      </c>
      <c r="G19" s="8">
        <v>8</v>
      </c>
      <c r="H19" s="13"/>
      <c r="I19" s="10"/>
      <c r="J19" s="10"/>
      <c r="K19" s="43">
        <f t="shared" si="1"/>
        <v>0</v>
      </c>
    </row>
    <row r="20" spans="1:11" ht="15" customHeight="1">
      <c r="A20" s="8">
        <v>9</v>
      </c>
      <c r="B20" s="9" t="s">
        <v>32</v>
      </c>
      <c r="C20" s="10">
        <v>3</v>
      </c>
      <c r="D20" s="10"/>
      <c r="E20" s="41">
        <v>150</v>
      </c>
      <c r="F20" s="42">
        <f t="shared" si="0"/>
        <v>450</v>
      </c>
      <c r="G20" s="8">
        <v>9</v>
      </c>
      <c r="H20" s="13"/>
      <c r="I20" s="10"/>
      <c r="J20" s="10"/>
      <c r="K20" s="43">
        <f t="shared" si="1"/>
        <v>0</v>
      </c>
    </row>
    <row r="21" spans="1:11" ht="15" customHeight="1" thickBot="1">
      <c r="A21" s="8">
        <v>10</v>
      </c>
      <c r="B21" s="9" t="s">
        <v>33</v>
      </c>
      <c r="C21" s="10">
        <v>4</v>
      </c>
      <c r="D21" s="10"/>
      <c r="E21" s="41">
        <v>150</v>
      </c>
      <c r="F21" s="42">
        <f t="shared" si="0"/>
        <v>600</v>
      </c>
      <c r="G21" s="8">
        <v>10</v>
      </c>
      <c r="H21" s="14"/>
      <c r="I21" s="10"/>
      <c r="J21" s="10"/>
      <c r="K21" s="43">
        <f t="shared" si="1"/>
        <v>0</v>
      </c>
    </row>
    <row r="22" spans="1:11" ht="15.75" customHeight="1" thickBot="1">
      <c r="A22" s="8">
        <v>11</v>
      </c>
      <c r="B22" s="9" t="s">
        <v>34</v>
      </c>
      <c r="C22" s="10">
        <v>4</v>
      </c>
      <c r="D22" s="10"/>
      <c r="E22" s="41">
        <v>170</v>
      </c>
      <c r="F22" s="42">
        <f t="shared" si="0"/>
        <v>680</v>
      </c>
      <c r="G22" s="58" t="s">
        <v>18</v>
      </c>
      <c r="H22" s="58"/>
      <c r="I22" s="58"/>
      <c r="J22" s="59">
        <f>SUM(K12:K21)</f>
        <v>0</v>
      </c>
      <c r="K22" s="59"/>
    </row>
    <row r="23" spans="1:11" ht="16.5" customHeight="1" thickBot="1">
      <c r="A23" s="8">
        <v>12</v>
      </c>
      <c r="B23" s="9" t="s">
        <v>35</v>
      </c>
      <c r="C23" s="10">
        <v>2</v>
      </c>
      <c r="D23" s="10"/>
      <c r="E23" s="41">
        <v>170</v>
      </c>
      <c r="F23" s="42">
        <f t="shared" si="0"/>
        <v>340</v>
      </c>
      <c r="G23" s="57" t="s">
        <v>19</v>
      </c>
      <c r="H23" s="57"/>
      <c r="I23" s="57"/>
      <c r="J23" s="57"/>
      <c r="K23" s="57"/>
    </row>
    <row r="24" spans="1:11" ht="15" customHeight="1">
      <c r="A24" s="8">
        <v>13</v>
      </c>
      <c r="B24" s="9" t="s">
        <v>49</v>
      </c>
      <c r="C24" s="10">
        <v>1</v>
      </c>
      <c r="D24" s="10"/>
      <c r="E24" s="41">
        <v>150</v>
      </c>
      <c r="F24" s="42">
        <f t="shared" si="0"/>
        <v>150</v>
      </c>
      <c r="G24" s="5">
        <v>1</v>
      </c>
      <c r="H24" s="6" t="s">
        <v>54</v>
      </c>
      <c r="I24" s="10">
        <v>5</v>
      </c>
      <c r="J24" s="10">
        <v>100</v>
      </c>
      <c r="K24" s="43">
        <f aca="true" t="shared" si="2" ref="K24:K29">I24*J24</f>
        <v>500</v>
      </c>
    </row>
    <row r="25" spans="1:11" ht="15" customHeight="1">
      <c r="A25" s="8">
        <v>14</v>
      </c>
      <c r="B25" s="35" t="s">
        <v>44</v>
      </c>
      <c r="C25" s="36">
        <v>1</v>
      </c>
      <c r="D25" s="10"/>
      <c r="E25" s="41" t="s">
        <v>48</v>
      </c>
      <c r="F25" s="42">
        <f>C25*E25</f>
        <v>150</v>
      </c>
      <c r="G25" s="8">
        <v>2</v>
      </c>
      <c r="H25" s="9" t="s">
        <v>55</v>
      </c>
      <c r="I25" s="10">
        <v>5</v>
      </c>
      <c r="J25" s="10">
        <v>100</v>
      </c>
      <c r="K25" s="43">
        <f t="shared" si="2"/>
        <v>500</v>
      </c>
    </row>
    <row r="26" spans="1:11" ht="15" customHeight="1" thickBot="1">
      <c r="A26" s="15">
        <v>15</v>
      </c>
      <c r="B26" s="16"/>
      <c r="C26" s="17"/>
      <c r="D26" s="17"/>
      <c r="E26" s="18"/>
      <c r="F26" s="12">
        <f>C26*E26</f>
        <v>0</v>
      </c>
      <c r="G26" s="8">
        <v>3</v>
      </c>
      <c r="H26" s="9" t="s">
        <v>58</v>
      </c>
      <c r="I26" s="10">
        <v>1</v>
      </c>
      <c r="J26" s="10">
        <v>150</v>
      </c>
      <c r="K26" s="43">
        <f t="shared" si="2"/>
        <v>150</v>
      </c>
    </row>
    <row r="27" spans="1:11" ht="16.5" customHeight="1" thickBot="1">
      <c r="A27" s="58" t="s">
        <v>18</v>
      </c>
      <c r="B27" s="58"/>
      <c r="C27" s="58"/>
      <c r="D27" s="58"/>
      <c r="E27" s="59">
        <f>SUM(F12:F26)</f>
        <v>5145</v>
      </c>
      <c r="F27" s="59"/>
      <c r="G27" s="8">
        <v>4</v>
      </c>
      <c r="H27" s="9" t="s">
        <v>56</v>
      </c>
      <c r="I27" s="10">
        <v>2</v>
      </c>
      <c r="J27" s="10">
        <v>80</v>
      </c>
      <c r="K27" s="43">
        <f t="shared" si="2"/>
        <v>160</v>
      </c>
    </row>
    <row r="28" spans="1:11" ht="16.5" customHeight="1" thickBot="1">
      <c r="A28" s="57" t="s">
        <v>20</v>
      </c>
      <c r="B28" s="57"/>
      <c r="C28" s="57"/>
      <c r="D28" s="57"/>
      <c r="E28" s="57"/>
      <c r="F28" s="57"/>
      <c r="G28" s="8">
        <v>5</v>
      </c>
      <c r="H28" s="9" t="s">
        <v>57</v>
      </c>
      <c r="I28" s="10">
        <v>2</v>
      </c>
      <c r="J28" s="10">
        <v>150</v>
      </c>
      <c r="K28" s="43">
        <f t="shared" si="2"/>
        <v>300</v>
      </c>
    </row>
    <row r="29" spans="1:11" ht="15" customHeight="1" thickBot="1">
      <c r="A29" s="5">
        <v>1</v>
      </c>
      <c r="B29" s="14" t="s">
        <v>59</v>
      </c>
      <c r="C29" s="11">
        <v>10</v>
      </c>
      <c r="D29" s="10"/>
      <c r="E29" s="41">
        <v>170</v>
      </c>
      <c r="F29" s="12">
        <f>C29:C34*E29:E34</f>
        <v>1700</v>
      </c>
      <c r="G29" s="8">
        <v>6</v>
      </c>
      <c r="H29" s="9"/>
      <c r="I29" s="10"/>
      <c r="J29" s="10"/>
      <c r="K29" s="43">
        <f t="shared" si="2"/>
        <v>0</v>
      </c>
    </row>
    <row r="30" spans="1:11" ht="16.5" customHeight="1" thickBot="1">
      <c r="A30" s="8">
        <v>2</v>
      </c>
      <c r="C30" s="39"/>
      <c r="D30" s="10"/>
      <c r="E30" s="41"/>
      <c r="F30" s="12">
        <f>C30*E30</f>
        <v>0</v>
      </c>
      <c r="G30" s="58" t="s">
        <v>18</v>
      </c>
      <c r="H30" s="58"/>
      <c r="I30" s="58"/>
      <c r="J30" s="60">
        <f>K24+K25+K26+K27+K28+K29</f>
        <v>1610</v>
      </c>
      <c r="K30" s="60"/>
    </row>
    <row r="31" spans="1:11" ht="16.5" customHeight="1" thickBot="1">
      <c r="A31" s="8">
        <v>3</v>
      </c>
      <c r="B31" s="9"/>
      <c r="C31" s="11"/>
      <c r="D31" s="10"/>
      <c r="E31" s="41"/>
      <c r="F31" s="12">
        <f>C31*E31</f>
        <v>0</v>
      </c>
      <c r="G31" s="57" t="s">
        <v>21</v>
      </c>
      <c r="H31" s="57"/>
      <c r="I31" s="57"/>
      <c r="J31" s="57"/>
      <c r="K31" s="57"/>
    </row>
    <row r="32" spans="1:11" ht="15" customHeight="1">
      <c r="A32" s="8">
        <v>4</v>
      </c>
      <c r="B32" s="9"/>
      <c r="C32" s="11"/>
      <c r="D32" s="10"/>
      <c r="E32" s="41"/>
      <c r="F32" s="12">
        <f>C32*E32</f>
        <v>0</v>
      </c>
      <c r="G32" s="5">
        <v>1</v>
      </c>
      <c r="H32" s="6" t="s">
        <v>50</v>
      </c>
      <c r="I32" s="20">
        <v>3</v>
      </c>
      <c r="J32" s="19">
        <v>100</v>
      </c>
      <c r="K32" s="44">
        <f>I32*J32</f>
        <v>300</v>
      </c>
    </row>
    <row r="33" spans="1:11" ht="15" customHeight="1">
      <c r="A33" s="8">
        <v>5</v>
      </c>
      <c r="B33" s="9"/>
      <c r="C33" s="11"/>
      <c r="D33" s="10"/>
      <c r="E33" s="41"/>
      <c r="F33" s="12">
        <f>C33*E33</f>
        <v>0</v>
      </c>
      <c r="G33" s="8">
        <v>2</v>
      </c>
      <c r="H33" s="21" t="s">
        <v>51</v>
      </c>
      <c r="I33" s="20">
        <v>3</v>
      </c>
      <c r="J33" s="20">
        <v>100</v>
      </c>
      <c r="K33" s="42">
        <f>I32*J33</f>
        <v>300</v>
      </c>
    </row>
    <row r="34" spans="1:11" ht="15" customHeight="1" thickBot="1">
      <c r="A34" s="8">
        <v>6</v>
      </c>
      <c r="B34" s="9"/>
      <c r="C34" s="11"/>
      <c r="D34" s="10"/>
      <c r="E34" s="41"/>
      <c r="F34" s="12">
        <f>C34*E34</f>
        <v>0</v>
      </c>
      <c r="G34" s="8">
        <v>3</v>
      </c>
      <c r="H34" s="21" t="s">
        <v>52</v>
      </c>
      <c r="I34" s="20">
        <v>4</v>
      </c>
      <c r="J34" s="20">
        <v>100</v>
      </c>
      <c r="K34" s="42">
        <f>I33*J34</f>
        <v>300</v>
      </c>
    </row>
    <row r="35" spans="1:11" ht="16.5" customHeight="1" thickBot="1">
      <c r="A35" s="58" t="s">
        <v>18</v>
      </c>
      <c r="B35" s="58"/>
      <c r="C35" s="58"/>
      <c r="D35" s="58"/>
      <c r="E35" s="59">
        <f>E29_C29+F30+F31+F32+F33+F34</f>
        <v>1700</v>
      </c>
      <c r="F35" s="60"/>
      <c r="G35" s="8">
        <v>4</v>
      </c>
      <c r="H35" s="37" t="s">
        <v>43</v>
      </c>
      <c r="I35" s="38">
        <v>1</v>
      </c>
      <c r="J35" s="20">
        <v>850</v>
      </c>
      <c r="K35" s="42">
        <f>I35*J35</f>
        <v>850</v>
      </c>
    </row>
    <row r="36" spans="1:11" ht="16.5" customHeight="1" thickBot="1">
      <c r="A36" s="57" t="s">
        <v>22</v>
      </c>
      <c r="B36" s="57"/>
      <c r="C36" s="57"/>
      <c r="D36" s="57"/>
      <c r="E36" s="57"/>
      <c r="F36" s="57"/>
      <c r="G36" s="8">
        <v>5</v>
      </c>
      <c r="H36" s="48" t="s">
        <v>60</v>
      </c>
      <c r="I36" s="49">
        <v>10</v>
      </c>
      <c r="J36" s="20">
        <v>50</v>
      </c>
      <c r="K36" s="42">
        <f>I36*J36</f>
        <v>500</v>
      </c>
    </row>
    <row r="37" spans="1:11" ht="15" customHeight="1">
      <c r="A37" s="5">
        <v>1</v>
      </c>
      <c r="B37" s="22" t="s">
        <v>42</v>
      </c>
      <c r="C37" s="22"/>
      <c r="D37" s="23"/>
      <c r="E37" s="24"/>
      <c r="F37" s="44"/>
      <c r="G37" s="8">
        <v>6</v>
      </c>
      <c r="H37" s="47"/>
      <c r="I37" s="47"/>
      <c r="J37" s="20"/>
      <c r="K37" s="42">
        <f>I37*J37</f>
        <v>0</v>
      </c>
    </row>
    <row r="38" spans="1:11" ht="15" customHeight="1" thickBot="1">
      <c r="A38" s="8">
        <v>2</v>
      </c>
      <c r="B38" s="25" t="s">
        <v>37</v>
      </c>
      <c r="C38" s="27">
        <v>3</v>
      </c>
      <c r="D38" s="27"/>
      <c r="E38" s="40">
        <v>200</v>
      </c>
      <c r="F38" s="42">
        <f>C38*E38</f>
        <v>600</v>
      </c>
      <c r="G38" s="8">
        <v>7</v>
      </c>
      <c r="H38" s="21"/>
      <c r="I38" s="20"/>
      <c r="J38" s="20"/>
      <c r="K38" s="42">
        <f>I38*J38</f>
        <v>0</v>
      </c>
    </row>
    <row r="39" spans="1:11" ht="16.5" customHeight="1" thickBot="1">
      <c r="A39" s="8">
        <v>3</v>
      </c>
      <c r="B39" s="25" t="s">
        <v>38</v>
      </c>
      <c r="C39" s="27">
        <v>4</v>
      </c>
      <c r="D39" s="27"/>
      <c r="E39" s="40">
        <v>180</v>
      </c>
      <c r="F39" s="42">
        <f>C39*E39</f>
        <v>720</v>
      </c>
      <c r="G39" s="58" t="s">
        <v>18</v>
      </c>
      <c r="H39" s="58"/>
      <c r="I39" s="58"/>
      <c r="J39" s="60">
        <f>SUM(K32:K38)</f>
        <v>2250</v>
      </c>
      <c r="K39" s="60"/>
    </row>
    <row r="40" spans="1:11" ht="16.5" customHeight="1" thickBot="1">
      <c r="A40" s="8">
        <v>4</v>
      </c>
      <c r="B40" s="25" t="s">
        <v>39</v>
      </c>
      <c r="C40" s="27">
        <v>3</v>
      </c>
      <c r="D40" s="27"/>
      <c r="E40" s="40">
        <v>180</v>
      </c>
      <c r="F40" s="42">
        <f>C40*E40</f>
        <v>540</v>
      </c>
      <c r="G40" s="57" t="s">
        <v>23</v>
      </c>
      <c r="H40" s="57"/>
      <c r="I40" s="57"/>
      <c r="J40" s="57"/>
      <c r="K40" s="57"/>
    </row>
    <row r="41" spans="1:11" ht="15" customHeight="1">
      <c r="A41" s="8">
        <v>5</v>
      </c>
      <c r="B41" s="25" t="s">
        <v>40</v>
      </c>
      <c r="C41" s="27">
        <v>5</v>
      </c>
      <c r="D41" s="27"/>
      <c r="E41" s="40">
        <v>120</v>
      </c>
      <c r="F41" s="42">
        <f>C41*E41</f>
        <v>600</v>
      </c>
      <c r="G41" s="5">
        <v>1</v>
      </c>
      <c r="H41" s="9" t="s">
        <v>36</v>
      </c>
      <c r="I41" s="10">
        <v>10</v>
      </c>
      <c r="J41" s="7">
        <v>70</v>
      </c>
      <c r="K41" s="45">
        <f aca="true" t="shared" si="3" ref="K41:K46">I41*J41</f>
        <v>700</v>
      </c>
    </row>
    <row r="42" spans="1:11" ht="15.75" customHeight="1">
      <c r="A42" s="8">
        <v>6</v>
      </c>
      <c r="B42" s="25" t="s">
        <v>41</v>
      </c>
      <c r="C42" s="27">
        <v>5</v>
      </c>
      <c r="D42" s="27"/>
      <c r="E42" s="40">
        <v>130</v>
      </c>
      <c r="F42" s="42">
        <f>C42*E42</f>
        <v>650</v>
      </c>
      <c r="G42" s="8">
        <v>2</v>
      </c>
      <c r="J42" s="10"/>
      <c r="K42" s="43">
        <f t="shared" si="3"/>
        <v>0</v>
      </c>
    </row>
    <row r="43" spans="1:11" ht="15" customHeight="1">
      <c r="A43" s="8">
        <v>7</v>
      </c>
      <c r="D43" s="27"/>
      <c r="E43" s="28"/>
      <c r="F43" s="42"/>
      <c r="G43" s="8">
        <v>3</v>
      </c>
      <c r="H43" s="14"/>
      <c r="I43" s="10"/>
      <c r="J43" s="10"/>
      <c r="K43" s="43">
        <f t="shared" si="3"/>
        <v>0</v>
      </c>
    </row>
    <row r="44" spans="1:11" ht="15" customHeight="1">
      <c r="A44" s="8">
        <v>8</v>
      </c>
      <c r="B44" s="25"/>
      <c r="C44" s="26"/>
      <c r="D44" s="27"/>
      <c r="E44" s="28"/>
      <c r="F44" s="42"/>
      <c r="G44" s="8">
        <v>4</v>
      </c>
      <c r="H44" s="9"/>
      <c r="I44" s="10"/>
      <c r="J44" s="10"/>
      <c r="K44" s="43">
        <f t="shared" si="3"/>
        <v>0</v>
      </c>
    </row>
    <row r="45" spans="1:11" ht="15" customHeight="1">
      <c r="A45" s="8">
        <v>9</v>
      </c>
      <c r="B45" s="25"/>
      <c r="C45" s="26"/>
      <c r="D45" s="27"/>
      <c r="E45" s="28"/>
      <c r="F45" s="42"/>
      <c r="G45" s="8">
        <v>5</v>
      </c>
      <c r="H45" s="9"/>
      <c r="I45" s="10"/>
      <c r="J45" s="10"/>
      <c r="K45" s="43">
        <f t="shared" si="3"/>
        <v>0</v>
      </c>
    </row>
    <row r="46" spans="1:11" ht="15" customHeight="1" thickBot="1">
      <c r="A46" s="8">
        <v>10</v>
      </c>
      <c r="B46" s="25"/>
      <c r="C46" s="26"/>
      <c r="D46" s="27"/>
      <c r="E46" s="28"/>
      <c r="F46" s="42"/>
      <c r="G46" s="29">
        <v>6</v>
      </c>
      <c r="H46" s="30"/>
      <c r="I46" s="31"/>
      <c r="J46" s="31"/>
      <c r="K46" s="46">
        <f t="shared" si="3"/>
        <v>0</v>
      </c>
    </row>
    <row r="47" spans="1:11" ht="16.5" customHeight="1" thickBot="1">
      <c r="A47" s="58" t="s">
        <v>18</v>
      </c>
      <c r="B47" s="58"/>
      <c r="C47" s="58"/>
      <c r="D47" s="58"/>
      <c r="E47" s="59">
        <f>F38+F39+F40+F41+F42+F43+F44+F45+F46</f>
        <v>3110</v>
      </c>
      <c r="F47" s="60"/>
      <c r="G47" s="61" t="s">
        <v>18</v>
      </c>
      <c r="H47" s="61"/>
      <c r="I47" s="61"/>
      <c r="J47" s="60">
        <f>K41+K42+K43+K44+K45+K46</f>
        <v>700</v>
      </c>
      <c r="K47" s="60"/>
    </row>
    <row r="48" spans="1:11" ht="16.5" customHeight="1">
      <c r="A48" s="50"/>
      <c r="B48" s="50"/>
      <c r="C48" s="50"/>
      <c r="D48" s="50"/>
      <c r="E48" s="51"/>
      <c r="F48" s="52"/>
      <c r="G48" s="50"/>
      <c r="H48" s="50" t="s">
        <v>61</v>
      </c>
      <c r="I48" s="53">
        <v>0.1</v>
      </c>
      <c r="J48" s="52"/>
      <c r="K48" s="51">
        <f>J49*10%</f>
        <v>0</v>
      </c>
    </row>
    <row r="49" spans="1:11" ht="15.75">
      <c r="A49" s="32"/>
      <c r="B49" s="32"/>
      <c r="C49" s="32"/>
      <c r="D49" s="32"/>
      <c r="E49" s="32"/>
      <c r="F49" s="32"/>
      <c r="G49" s="32"/>
      <c r="H49" s="54" t="s">
        <v>53</v>
      </c>
      <c r="I49" s="54"/>
      <c r="J49" s="55"/>
      <c r="K49" s="55">
        <f>E27+E35+E47+J22+J30+J39+J47+K48</f>
        <v>14515</v>
      </c>
    </row>
    <row r="50" spans="2:4" ht="21">
      <c r="B50" s="76" t="s">
        <v>62</v>
      </c>
      <c r="C50"/>
      <c r="D50"/>
    </row>
    <row r="54" ht="15">
      <c r="E54" s="34"/>
    </row>
  </sheetData>
  <sheetProtection selectLockedCells="1" selectUnlockedCells="1"/>
  <mergeCells count="47">
    <mergeCell ref="A2:K2"/>
    <mergeCell ref="A3:B3"/>
    <mergeCell ref="C3:G3"/>
    <mergeCell ref="I3:K3"/>
    <mergeCell ref="A4:B4"/>
    <mergeCell ref="C4:G4"/>
    <mergeCell ref="I4:K4"/>
    <mergeCell ref="A5:B5"/>
    <mergeCell ref="C5:G5"/>
    <mergeCell ref="I5:K5"/>
    <mergeCell ref="A6:B6"/>
    <mergeCell ref="C6:G6"/>
    <mergeCell ref="I6:K6"/>
    <mergeCell ref="A7:F7"/>
    <mergeCell ref="G7:K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A11:F11"/>
    <mergeCell ref="G11:K11"/>
    <mergeCell ref="G22:I22"/>
    <mergeCell ref="J22:K22"/>
    <mergeCell ref="J39:K39"/>
    <mergeCell ref="G23:K23"/>
    <mergeCell ref="A27:D27"/>
    <mergeCell ref="E27:F27"/>
    <mergeCell ref="A28:F28"/>
    <mergeCell ref="G30:I30"/>
    <mergeCell ref="J30:K30"/>
    <mergeCell ref="G40:K40"/>
    <mergeCell ref="A47:D47"/>
    <mergeCell ref="E47:F47"/>
    <mergeCell ref="G47:I47"/>
    <mergeCell ref="J47:K47"/>
    <mergeCell ref="G31:K31"/>
    <mergeCell ref="A35:D35"/>
    <mergeCell ref="E35:F35"/>
    <mergeCell ref="A36:F36"/>
    <mergeCell ref="G39:I39"/>
  </mergeCells>
  <printOptions/>
  <pageMargins left="0" right="0" top="0" bottom="0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2015-12-03T16:53:04Z</cp:lastPrinted>
  <dcterms:modified xsi:type="dcterms:W3CDTF">2018-02-26T18:45:34Z</dcterms:modified>
  <cp:category/>
  <cp:version/>
  <cp:contentType/>
  <cp:contentStatus/>
</cp:coreProperties>
</file>